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035" windowWidth="15330" windowHeight="4080" tabRatio="458" activeTab="0"/>
  </bookViews>
  <sheets>
    <sheet name="MCI - ORÇAMENTO 4" sheetId="1" r:id="rId1"/>
    <sheet name="MCI - INSTRUÇÃO ORÇAMENTO 4" sheetId="2" r:id="rId2"/>
  </sheets>
  <definedNames>
    <definedName name="_xlnm.Print_Area" localSheetId="1">'MCI - INSTRUÇÃO ORÇAMENTO 4'!$A$1:$V$41</definedName>
    <definedName name="_xlnm.Print_Area" localSheetId="0">'MCI - ORÇAMENTO 4'!$B$1:$V$38</definedName>
  </definedNames>
  <calcPr fullCalcOnLoad="1"/>
</workbook>
</file>

<file path=xl/sharedStrings.xml><?xml version="1.0" encoding="utf-8"?>
<sst xmlns="http://schemas.openxmlformats.org/spreadsheetml/2006/main" count="92" uniqueCount="60">
  <si>
    <t>coluna 1</t>
  </si>
  <si>
    <t>coluna 4</t>
  </si>
  <si>
    <t>coluna 6</t>
  </si>
  <si>
    <t>FAPESP</t>
  </si>
  <si>
    <t>conversão</t>
  </si>
  <si>
    <t>US$</t>
  </si>
  <si>
    <t>item</t>
  </si>
  <si>
    <t>TOTAL</t>
  </si>
  <si>
    <t>Nome do Interessado:</t>
  </si>
  <si>
    <t>origem</t>
  </si>
  <si>
    <t>FOLHA Nº</t>
  </si>
  <si>
    <t>MOEDA:</t>
  </si>
  <si>
    <t>TAXA:</t>
  </si>
  <si>
    <t>- PREENCHA TANTAS FOLHAS QUANTAS FOREM NECESSÁRIAS</t>
  </si>
  <si>
    <t>moeda de</t>
  </si>
  <si>
    <t>coluna 3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</si>
  <si>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</si>
  <si>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DEM</t>
  </si>
  <si>
    <t>1a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</si>
  <si>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</si>
  <si>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</si>
  <si>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FORMULÁRIO 4</t>
  </si>
  <si>
    <t>Descrição (somente 1 linha para cada item)</t>
  </si>
  <si>
    <t>custo do</t>
  </si>
  <si>
    <t>coluna 5</t>
  </si>
  <si>
    <t>GBP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</si>
  <si>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</si>
  <si>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</si>
  <si>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</si>
  <si>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</si>
  <si>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t xml:space="preserve"> OBSERVAÇÕES: </t>
  </si>
  <si>
    <t>3) Justifique em anexo a utilidade de cada grupo de material solicitado para o desenvolvimento do projeto de pesquisa proposto.</t>
  </si>
  <si>
    <t>EXEMPLO :</t>
  </si>
  <si>
    <t xml:space="preserve">- Coluna 3 -  indique a moeda de origem, como fornecido na proforma/proposta do exportador/representante autorizado.  </t>
  </si>
  <si>
    <t xml:space="preserve">  a descrição deve ser feita em  PORTUGUÊS, (Ver exemplo abaixo). 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</si>
  <si>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</si>
  <si>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</si>
  <si>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</si>
  <si>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1) Não há necessidade de serem juntados orçamentos, mas recomenda-se uma verificação de preços antes da solicitação a fim de evitar alterações no decorrer do projeto e </t>
  </si>
  <si>
    <t xml:space="preserve">    demoras indesejáveis.</t>
  </si>
  <si>
    <t>FORMULÁRIO 4 - INSTRUÇÕES PARA PREENCHIMENTO – LEIA ATENTAMENTE AS INSTRUÇÕES ABAIXO.</t>
  </si>
  <si>
    <t>Vidraria, procedência alemã</t>
  </si>
  <si>
    <t>Vidraria, procedência americana</t>
  </si>
  <si>
    <t>2a</t>
  </si>
  <si>
    <t>3a</t>
  </si>
  <si>
    <t>Isótopos radiotivos, procedência inglesa</t>
  </si>
  <si>
    <r>
      <t>2)</t>
    </r>
    <r>
      <rPr>
        <b/>
        <sz val="10"/>
        <rFont val="Tahoma"/>
        <family val="2"/>
      </rPr>
      <t xml:space="preserve"> Todo o valor remetido ao exterior é deduzido dos recursos concedidos; </t>
    </r>
  </si>
  <si>
    <t>- Não solicitar recursos sem especificar o que se pretende adquirir (itens como "diversos", "outros materiais", etc, não serão considerados).</t>
  </si>
  <si>
    <t>PROCESSO:</t>
  </si>
  <si>
    <t>- JUSTIFIQUE EM ANEXO A UTILIDADE DE CADA MATERIAL SOLICITADO PARA O DESENVOLVIMENTO DO PROJETO DE PESQUISA</t>
  </si>
  <si>
    <t>USD</t>
  </si>
  <si>
    <t>EUR</t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</si>
  <si>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</si>
  <si>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t>Despesas com frete, embalagem, documentação</t>
  </si>
  <si>
    <t>MATERIAL DE CONSUMO IMPORTADO (MCI)</t>
  </si>
  <si>
    <t xml:space="preserve">MATERIAL DE CONSUMO IMPORTADO (MCI) </t>
  </si>
  <si>
    <t>FAPESP, FEVEREIRO DE 2008</t>
  </si>
  <si>
    <t>coluna 2</t>
  </si>
  <si>
    <t>descrição (somente 1 linha para cada item)</t>
  </si>
  <si>
    <t>ORÇAMENTO BRASKEM S.A.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</si>
</sst>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  <numFmt numFmtId="173" formatCode="[$USD]\ #,##0.00"/>
    <numFmt numFmtId="174" formatCode="[$US$]\ #,##0.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sz val="10"/>
      <color indexed="9"/>
      <name val="Arial"/>
      <family val="2"/>
    </font>
    <font>
      <b/>
      <sz val="9"/>
      <color indexed="10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0" fillId="0" borderId="4" xfId="0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1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/>
      <protection/>
    </xf>
    <xf numFmtId="0" fontId="13" fillId="0" borderId="2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10" fillId="0" borderId="4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171" fontId="18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7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 shrinkToFit="1"/>
      <protection locked="0"/>
    </xf>
    <xf numFmtId="171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1" fontId="12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22" fillId="0" borderId="15" xfId="0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0" xfId="0" applyNumberFormat="1" applyAlignment="1">
      <alignment/>
    </xf>
    <xf numFmtId="0" fontId="23" fillId="0" borderId="15" xfId="0" applyFont="1" applyBorder="1" applyAlignment="1">
      <alignment/>
    </xf>
    <xf numFmtId="0" fontId="4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3" fillId="0" borderId="2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4" fontId="15" fillId="0" borderId="14" xfId="18" applyNumberFormat="1" applyFont="1" applyBorder="1" applyAlignment="1" applyProtection="1">
      <alignment horizontal="center" vertical="center"/>
      <protection locked="0"/>
    </xf>
    <xf numFmtId="4" fontId="15" fillId="0" borderId="2" xfId="18" applyNumberFormat="1" applyFont="1" applyBorder="1" applyAlignment="1" applyProtection="1">
      <alignment horizontal="center" vertical="center"/>
      <protection locked="0"/>
    </xf>
    <xf numFmtId="4" fontId="15" fillId="0" borderId="13" xfId="18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174" fontId="15" fillId="0" borderId="15" xfId="0" applyNumberFormat="1" applyFont="1" applyBorder="1" applyAlignment="1" applyProtection="1">
      <alignment horizontal="center" vertical="center" shrinkToFit="1"/>
      <protection hidden="1"/>
    </xf>
    <xf numFmtId="0" fontId="18" fillId="0" borderId="3" xfId="0" applyFont="1" applyBorder="1" applyAlignment="1">
      <alignment horizontal="right"/>
    </xf>
    <xf numFmtId="174" fontId="21" fillId="0" borderId="2" xfId="0" applyNumberFormat="1" applyFont="1" applyBorder="1" applyAlignment="1" applyProtection="1">
      <alignment horizontal="center" vertical="center" shrinkToFit="1"/>
      <protection hidden="1"/>
    </xf>
    <xf numFmtId="174" fontId="21" fillId="0" borderId="13" xfId="0" applyNumberFormat="1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7" fillId="0" borderId="7" xfId="0" applyFont="1" applyBorder="1" applyAlignment="1" quotePrefix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/>
    </xf>
    <xf numFmtId="0" fontId="5" fillId="2" borderId="14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7" xfId="0" applyNumberFormat="1" applyFont="1" applyBorder="1" applyAlignment="1" applyProtection="1">
      <alignment horizontal="center" vertical="center"/>
      <protection locked="0"/>
    </xf>
    <xf numFmtId="4" fontId="15" fillId="0" borderId="15" xfId="0" applyNumberFormat="1" applyFont="1" applyBorder="1" applyAlignment="1" applyProtection="1">
      <alignment horizontal="center" vertical="center" shrinkToFit="1"/>
      <protection hidden="1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" fontId="17" fillId="0" borderId="14" xfId="0" applyNumberFormat="1" applyFont="1" applyBorder="1" applyAlignment="1" applyProtection="1">
      <alignment horizontal="center" vertical="center" shrinkToFit="1"/>
      <protection hidden="1"/>
    </xf>
    <xf numFmtId="4" fontId="17" fillId="0" borderId="13" xfId="0" applyNumberFormat="1" applyFont="1" applyBorder="1" applyAlignment="1" applyProtection="1">
      <alignment horizontal="center" vertical="center" shrinkToFi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8">
    <dxf>
      <font>
        <color rgb="FFFF0000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CC"/>
      </font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auto="1"/>
      </font>
      <fill>
        <patternFill patternType="gray0625">
          <bgColor rgb="FFFFFF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76200</xdr:rowOff>
    </xdr:from>
    <xdr:to>
      <xdr:col>12</xdr:col>
      <xdr:colOff>581025</xdr:colOff>
      <xdr:row>4</xdr:row>
      <xdr:rowOff>57150</xdr:rowOff>
    </xdr:to>
    <xdr:pic>
      <xdr:nvPicPr>
        <xdr:cNvPr id="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P38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0.5625" style="0" customWidth="1"/>
    <col min="3" max="3" width="8.421875" style="3" customWidth="1"/>
    <col min="4" max="5" width="9.140625" style="3" customWidth="1"/>
    <col min="6" max="6" width="8.421875" style="4" customWidth="1"/>
    <col min="7" max="7" width="0.85546875" style="4" customWidth="1"/>
    <col min="8" max="8" width="8.00390625" style="4" customWidth="1"/>
    <col min="9" max="9" width="8.421875" style="4" customWidth="1"/>
    <col min="10" max="10" width="8.00390625" style="4" customWidth="1"/>
    <col min="11" max="11" width="8.7109375" style="4" customWidth="1"/>
    <col min="12" max="12" width="0.85546875" style="4" customWidth="1"/>
    <col min="13" max="13" width="11.57421875" style="3" customWidth="1"/>
    <col min="14" max="14" width="11.8515625" style="3" customWidth="1"/>
    <col min="15" max="15" width="12.00390625" style="4" customWidth="1"/>
    <col min="16" max="16" width="10.00390625" style="4" customWidth="1"/>
    <col min="17" max="17" width="0.85546875" style="4" customWidth="1"/>
    <col min="18" max="18" width="8.7109375" style="4" customWidth="1"/>
    <col min="19" max="19" width="10.28125" style="4" customWidth="1"/>
    <col min="20" max="21" width="8.8515625" style="4" customWidth="1"/>
    <col min="22" max="22" width="0.5625" style="0" customWidth="1"/>
    <col min="23" max="23" width="3.28125" style="0" customWidth="1"/>
    <col min="24" max="26" width="7.57421875" style="0" hidden="1" customWidth="1"/>
    <col min="27" max="16384" width="9.140625" style="0" hidden="1" customWidth="1"/>
  </cols>
  <sheetData>
    <row r="1" spans="1:22" s="5" customFormat="1" ht="18" customHeight="1">
      <c r="A1" s="110"/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10"/>
      <c r="N1" s="10"/>
      <c r="O1" s="9"/>
      <c r="P1" s="9"/>
      <c r="Q1" s="9"/>
      <c r="R1" s="9"/>
      <c r="S1" s="9"/>
      <c r="T1" s="9"/>
      <c r="U1" s="9"/>
      <c r="V1" s="9"/>
    </row>
    <row r="2" spans="1:22" s="5" customFormat="1" ht="12.75">
      <c r="A2" s="95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9"/>
      <c r="R2" s="9"/>
      <c r="S2" s="9"/>
      <c r="T2" s="9"/>
      <c r="U2" s="9"/>
      <c r="V2" s="9"/>
    </row>
    <row r="3" spans="1:22" s="5" customFormat="1" ht="12.75">
      <c r="A3" s="95"/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10"/>
      <c r="N3" s="10"/>
      <c r="O3" s="9"/>
      <c r="P3" s="9"/>
      <c r="Q3" s="9"/>
      <c r="R3" s="9"/>
      <c r="S3" s="9"/>
      <c r="T3" s="9"/>
      <c r="U3" s="9"/>
      <c r="V3" s="9"/>
    </row>
    <row r="4" spans="1:22" s="5" customFormat="1" ht="13.5" customHeight="1">
      <c r="A4" s="95"/>
      <c r="B4" s="9"/>
      <c r="C4" s="10"/>
      <c r="D4" s="10"/>
      <c r="E4" s="10"/>
      <c r="F4" s="9"/>
      <c r="G4" s="9"/>
      <c r="H4" s="9"/>
      <c r="I4" s="9"/>
      <c r="J4" s="9"/>
      <c r="K4" s="9"/>
      <c r="L4" s="9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3" s="5" customFormat="1" ht="13.5" customHeight="1">
      <c r="A5" s="95"/>
      <c r="B5" s="9"/>
      <c r="C5" s="10"/>
      <c r="D5" s="10"/>
      <c r="E5" s="10"/>
      <c r="F5" s="9"/>
      <c r="G5" s="9"/>
      <c r="H5" s="9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76"/>
      <c r="W5" s="77"/>
    </row>
    <row r="6" spans="1:23" s="5" customFormat="1" ht="17.25" customHeight="1">
      <c r="A6" s="96"/>
      <c r="B6" s="74" t="s">
        <v>8</v>
      </c>
      <c r="C6" s="67"/>
      <c r="D6" s="75"/>
      <c r="E6" s="75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88"/>
      <c r="R6" s="74" t="s">
        <v>48</v>
      </c>
      <c r="S6" s="88"/>
      <c r="T6" s="147"/>
      <c r="U6" s="148"/>
      <c r="V6" s="78"/>
      <c r="W6" s="73"/>
    </row>
    <row r="7" spans="1:23" s="5" customFormat="1" ht="18.75" customHeight="1">
      <c r="A7" s="95"/>
      <c r="B7" s="11"/>
      <c r="C7" s="67"/>
      <c r="D7" s="12"/>
      <c r="E7" s="75"/>
      <c r="F7" s="13"/>
      <c r="G7" s="13"/>
      <c r="H7" s="13"/>
      <c r="I7" s="13"/>
      <c r="J7" s="13"/>
      <c r="K7" s="13"/>
      <c r="L7" s="13"/>
      <c r="M7" s="12"/>
      <c r="N7" s="12"/>
      <c r="O7" s="13"/>
      <c r="P7" s="13"/>
      <c r="Q7" s="13"/>
      <c r="R7" s="13"/>
      <c r="S7" s="13"/>
      <c r="T7" s="13"/>
      <c r="U7" s="13"/>
      <c r="V7" s="76"/>
      <c r="W7" s="77"/>
    </row>
    <row r="8" spans="1:23" s="5" customFormat="1" ht="4.5" customHeight="1">
      <c r="A8" s="95"/>
      <c r="B8" s="11"/>
      <c r="C8" s="67"/>
      <c r="D8" s="12"/>
      <c r="E8" s="75"/>
      <c r="F8" s="13"/>
      <c r="G8" s="13"/>
      <c r="H8" s="13"/>
      <c r="I8" s="13"/>
      <c r="J8" s="13"/>
      <c r="K8" s="13"/>
      <c r="L8" s="13"/>
      <c r="M8" s="12"/>
      <c r="N8" s="87"/>
      <c r="O8" s="87"/>
      <c r="P8" s="87"/>
      <c r="Q8" s="87"/>
      <c r="R8" s="87"/>
      <c r="S8" s="87"/>
      <c r="T8" s="13"/>
      <c r="U8" s="13"/>
      <c r="V8" s="76"/>
      <c r="W8" s="77"/>
    </row>
    <row r="9" spans="1:23" s="5" customFormat="1" ht="17.25" customHeight="1">
      <c r="A9" s="95"/>
      <c r="B9" s="11" t="s">
        <v>59</v>
      </c>
      <c r="C9" s="12"/>
      <c r="D9" s="14"/>
      <c r="E9" s="14"/>
      <c r="F9" s="14"/>
      <c r="G9" s="14"/>
      <c r="H9" s="14"/>
      <c r="I9" s="14"/>
      <c r="J9" s="14"/>
      <c r="L9" s="14"/>
      <c r="M9" s="15" t="s">
        <v>21</v>
      </c>
      <c r="N9" s="14"/>
      <c r="O9" s="9"/>
      <c r="P9" s="14"/>
      <c r="Q9" s="14"/>
      <c r="R9" s="74" t="s">
        <v>10</v>
      </c>
      <c r="S9" s="9"/>
      <c r="T9" s="170"/>
      <c r="U9" s="171"/>
      <c r="V9" s="76"/>
      <c r="W9" s="77"/>
    </row>
    <row r="10" spans="1:22" s="5" customFormat="1" ht="18.75" customHeight="1">
      <c r="A10" s="95"/>
      <c r="B10" s="151" t="s">
        <v>54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1:22" s="6" customFormat="1" ht="19.5" customHeight="1">
      <c r="A11" s="97"/>
      <c r="B11" s="17" t="s">
        <v>16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6"/>
    </row>
    <row r="12" spans="1:59" s="6" customFormat="1" ht="3.75" customHeight="1">
      <c r="A12" s="97"/>
      <c r="B12" s="19"/>
      <c r="C12" s="20"/>
      <c r="D12" s="21"/>
      <c r="E12" s="22"/>
      <c r="F12" s="21"/>
      <c r="G12" s="23"/>
      <c r="H12" s="21"/>
      <c r="I12" s="21"/>
      <c r="J12" s="21"/>
      <c r="K12" s="21"/>
      <c r="L12" s="23"/>
      <c r="M12" s="21"/>
      <c r="N12" s="21"/>
      <c r="O12" s="21"/>
      <c r="P12" s="21"/>
      <c r="Q12" s="23"/>
      <c r="R12" s="21"/>
      <c r="S12" s="21"/>
      <c r="T12" s="21"/>
      <c r="U12" s="21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2" s="86" customFormat="1" ht="19.5" customHeight="1">
      <c r="A13" s="98"/>
      <c r="B13" s="80"/>
      <c r="C13" s="81" t="s">
        <v>11</v>
      </c>
      <c r="D13" s="82" t="s">
        <v>50</v>
      </c>
      <c r="E13" s="81" t="s">
        <v>12</v>
      </c>
      <c r="F13" s="79">
        <v>1</v>
      </c>
      <c r="G13" s="83"/>
      <c r="H13" s="81" t="s">
        <v>11</v>
      </c>
      <c r="I13" s="82"/>
      <c r="J13" s="81" t="s">
        <v>12</v>
      </c>
      <c r="K13" s="79"/>
      <c r="L13" s="83"/>
      <c r="M13" s="84" t="s">
        <v>11</v>
      </c>
      <c r="N13" s="82"/>
      <c r="O13" s="81" t="s">
        <v>12</v>
      </c>
      <c r="P13" s="79"/>
      <c r="Q13" s="83"/>
      <c r="R13" s="84" t="s">
        <v>11</v>
      </c>
      <c r="S13" s="82"/>
      <c r="T13" s="81" t="s">
        <v>12</v>
      </c>
      <c r="U13" s="79"/>
      <c r="V13" s="85"/>
    </row>
    <row r="14" spans="1:22" ht="3.75" customHeight="1">
      <c r="A14" s="99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</row>
    <row r="15" spans="1:22" s="7" customFormat="1" ht="6.75" customHeight="1">
      <c r="A15" s="44"/>
      <c r="B15" s="30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1"/>
      <c r="N15" s="31"/>
      <c r="O15" s="32"/>
      <c r="P15" s="32"/>
      <c r="Q15" s="32"/>
      <c r="R15" s="32"/>
      <c r="S15" s="32"/>
      <c r="T15" s="32"/>
      <c r="U15" s="36"/>
      <c r="V15" s="30"/>
    </row>
    <row r="16" spans="1:26" s="1" customFormat="1" ht="15.75" customHeight="1">
      <c r="A16" s="100"/>
      <c r="B16" s="152" t="s">
        <v>0</v>
      </c>
      <c r="C16" s="153"/>
      <c r="D16" s="167" t="s">
        <v>57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69" t="s">
        <v>15</v>
      </c>
      <c r="P16" s="152" t="s">
        <v>1</v>
      </c>
      <c r="Q16" s="166"/>
      <c r="R16" s="153"/>
      <c r="S16" s="152" t="s">
        <v>24</v>
      </c>
      <c r="T16" s="166"/>
      <c r="U16" s="152" t="s">
        <v>2</v>
      </c>
      <c r="V16" s="153"/>
      <c r="X16" s="111" t="str">
        <f>D13</f>
        <v>USD</v>
      </c>
      <c r="Y16" s="112" t="str">
        <f>IF(X16&lt;&gt;0,X16,"")</f>
        <v>USD</v>
      </c>
      <c r="Z16" s="113">
        <f>F13</f>
        <v>1</v>
      </c>
    </row>
    <row r="17" spans="1:26" s="68" customFormat="1" ht="15.75" customHeight="1">
      <c r="A17" s="100"/>
      <c r="B17" s="120"/>
      <c r="C17" s="121"/>
      <c r="D17" s="120"/>
      <c r="E17" s="127"/>
      <c r="F17" s="127"/>
      <c r="G17" s="127"/>
      <c r="H17" s="127"/>
      <c r="I17" s="127"/>
      <c r="J17" s="127"/>
      <c r="K17" s="127"/>
      <c r="L17" s="127"/>
      <c r="M17" s="127"/>
      <c r="N17" s="121"/>
      <c r="O17" s="70" t="s">
        <v>14</v>
      </c>
      <c r="P17" s="133" t="s">
        <v>23</v>
      </c>
      <c r="Q17" s="134"/>
      <c r="R17" s="135"/>
      <c r="S17" s="172" t="s">
        <v>4</v>
      </c>
      <c r="T17" s="135"/>
      <c r="U17" s="172"/>
      <c r="V17" s="135"/>
      <c r="X17" s="111">
        <f>I13</f>
        <v>0</v>
      </c>
      <c r="Y17" s="112">
        <f>IF(X17&lt;&gt;0,X17,"")</f>
      </c>
      <c r="Z17" s="113">
        <f>K13</f>
        <v>0</v>
      </c>
    </row>
    <row r="18" spans="1:26" s="1" customFormat="1" ht="15.75" customHeight="1">
      <c r="A18" s="100"/>
      <c r="B18" s="149" t="s">
        <v>6</v>
      </c>
      <c r="C18" s="150"/>
      <c r="D18" s="130" t="s">
        <v>58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71" t="s">
        <v>9</v>
      </c>
      <c r="P18" s="136" t="s">
        <v>6</v>
      </c>
      <c r="Q18" s="137"/>
      <c r="R18" s="138"/>
      <c r="S18" s="136" t="s">
        <v>5</v>
      </c>
      <c r="T18" s="138"/>
      <c r="U18" s="136" t="s">
        <v>3</v>
      </c>
      <c r="V18" s="138"/>
      <c r="X18" s="114">
        <f>N13</f>
        <v>0</v>
      </c>
      <c r="Y18" s="112">
        <f>IF(X18&lt;&gt;0,X18,"")</f>
      </c>
      <c r="Z18" s="113">
        <f>P13</f>
        <v>0</v>
      </c>
    </row>
    <row r="19" spans="1:250" ht="17.25" customHeight="1">
      <c r="A19" s="101"/>
      <c r="B19" s="122"/>
      <c r="C19" s="123"/>
      <c r="D19" s="128"/>
      <c r="E19" s="117"/>
      <c r="F19" s="117"/>
      <c r="G19" s="117"/>
      <c r="H19" s="117"/>
      <c r="I19" s="117"/>
      <c r="J19" s="117"/>
      <c r="K19" s="117"/>
      <c r="L19" s="117"/>
      <c r="M19" s="117"/>
      <c r="N19" s="129"/>
      <c r="O19" s="115"/>
      <c r="P19" s="124"/>
      <c r="Q19" s="125"/>
      <c r="R19" s="126"/>
      <c r="S19" s="156">
        <f>IF(P19&lt;&gt;0,INDEX($Z$16:$Z$19,MATCH(O19,$Y$16:$Y$19,0))*P19,"")</f>
      </c>
      <c r="T19" s="156"/>
      <c r="U19" s="140"/>
      <c r="V19" s="141"/>
      <c r="W19" s="72"/>
      <c r="X19" s="114">
        <f>S13</f>
        <v>0</v>
      </c>
      <c r="Y19" s="112">
        <f>IF(X19&lt;&gt;0,X19,"")</f>
      </c>
      <c r="Z19" s="113">
        <f>U13</f>
        <v>0</v>
      </c>
      <c r="IO19" s="6"/>
      <c r="IP19" s="4"/>
    </row>
    <row r="20" spans="1:250" ht="17.25" customHeight="1">
      <c r="A20" s="101"/>
      <c r="B20" s="118"/>
      <c r="C20" s="119"/>
      <c r="D20" s="128"/>
      <c r="E20" s="117"/>
      <c r="F20" s="117"/>
      <c r="G20" s="117"/>
      <c r="H20" s="117"/>
      <c r="I20" s="117"/>
      <c r="J20" s="117"/>
      <c r="K20" s="117"/>
      <c r="L20" s="117"/>
      <c r="M20" s="117"/>
      <c r="N20" s="129"/>
      <c r="O20" s="115"/>
      <c r="P20" s="124"/>
      <c r="Q20" s="125"/>
      <c r="R20" s="126"/>
      <c r="S20" s="156">
        <f>IF(P20&lt;&gt;0,INDEX($Z$16:$Z$19,MATCH(O20,$Y$16:$Y$19,0))*P20,"")</f>
      </c>
      <c r="T20" s="156"/>
      <c r="U20" s="154"/>
      <c r="V20" s="155"/>
      <c r="W20" s="72"/>
      <c r="IO20" s="6"/>
      <c r="IP20" s="4"/>
    </row>
    <row r="21" spans="1:250" ht="17.25" customHeight="1">
      <c r="A21" s="101"/>
      <c r="B21" s="118"/>
      <c r="C21" s="119"/>
      <c r="D21" s="128"/>
      <c r="E21" s="117"/>
      <c r="F21" s="117"/>
      <c r="G21" s="117"/>
      <c r="H21" s="117"/>
      <c r="I21" s="117"/>
      <c r="J21" s="117"/>
      <c r="K21" s="117"/>
      <c r="L21" s="117"/>
      <c r="M21" s="117"/>
      <c r="N21" s="129"/>
      <c r="O21" s="115"/>
      <c r="P21" s="124"/>
      <c r="Q21" s="125"/>
      <c r="R21" s="126"/>
      <c r="S21" s="156">
        <f aca="true" t="shared" si="0" ref="S21:S33">IF(P21&lt;&gt;0,INDEX($Z$16:$Z$19,MATCH(O21,$Y$16:$Y$19,0))*P21,"")</f>
      </c>
      <c r="T21" s="156"/>
      <c r="U21" s="154"/>
      <c r="V21" s="155"/>
      <c r="W21" s="72"/>
      <c r="IO21" s="4"/>
      <c r="IP21" s="4"/>
    </row>
    <row r="22" spans="1:250" ht="17.25" customHeight="1">
      <c r="A22" s="101"/>
      <c r="B22" s="118"/>
      <c r="C22" s="119"/>
      <c r="D22" s="128"/>
      <c r="E22" s="117"/>
      <c r="F22" s="117"/>
      <c r="G22" s="117"/>
      <c r="H22" s="117"/>
      <c r="I22" s="117"/>
      <c r="J22" s="117"/>
      <c r="K22" s="117"/>
      <c r="L22" s="117"/>
      <c r="M22" s="117"/>
      <c r="N22" s="129"/>
      <c r="O22" s="115"/>
      <c r="P22" s="124"/>
      <c r="Q22" s="125"/>
      <c r="R22" s="126"/>
      <c r="S22" s="156">
        <f t="shared" si="0"/>
      </c>
      <c r="T22" s="156"/>
      <c r="U22" s="154"/>
      <c r="V22" s="155"/>
      <c r="W22" s="72"/>
      <c r="IO22" s="4"/>
      <c r="IP22" s="4"/>
    </row>
    <row r="23" spans="1:23" ht="17.25" customHeight="1">
      <c r="A23" s="101"/>
      <c r="B23" s="118"/>
      <c r="C23" s="119"/>
      <c r="D23" s="128"/>
      <c r="E23" s="117"/>
      <c r="F23" s="117"/>
      <c r="G23" s="117"/>
      <c r="H23" s="117"/>
      <c r="I23" s="117"/>
      <c r="J23" s="117"/>
      <c r="K23" s="117"/>
      <c r="L23" s="117"/>
      <c r="M23" s="117"/>
      <c r="N23" s="129"/>
      <c r="O23" s="115"/>
      <c r="P23" s="124"/>
      <c r="Q23" s="125"/>
      <c r="R23" s="126"/>
      <c r="S23" s="156">
        <f t="shared" si="0"/>
      </c>
      <c r="T23" s="156"/>
      <c r="U23" s="154"/>
      <c r="V23" s="155"/>
      <c r="W23" s="72"/>
    </row>
    <row r="24" spans="1:23" ht="17.25" customHeight="1">
      <c r="A24" s="101"/>
      <c r="B24" s="118"/>
      <c r="C24" s="119"/>
      <c r="D24" s="128"/>
      <c r="E24" s="117"/>
      <c r="F24" s="117"/>
      <c r="G24" s="117"/>
      <c r="H24" s="117"/>
      <c r="I24" s="117"/>
      <c r="J24" s="117"/>
      <c r="K24" s="117"/>
      <c r="L24" s="117"/>
      <c r="M24" s="117"/>
      <c r="N24" s="129"/>
      <c r="O24" s="115"/>
      <c r="P24" s="124"/>
      <c r="Q24" s="125"/>
      <c r="R24" s="126"/>
      <c r="S24" s="156">
        <f t="shared" si="0"/>
      </c>
      <c r="T24" s="156"/>
      <c r="U24" s="154"/>
      <c r="V24" s="155"/>
      <c r="W24" s="72"/>
    </row>
    <row r="25" spans="1:23" ht="17.25" customHeight="1">
      <c r="A25" s="101"/>
      <c r="B25" s="118"/>
      <c r="C25" s="119"/>
      <c r="D25" s="128"/>
      <c r="E25" s="117"/>
      <c r="F25" s="117"/>
      <c r="G25" s="117"/>
      <c r="H25" s="117"/>
      <c r="I25" s="117"/>
      <c r="J25" s="117"/>
      <c r="K25" s="117"/>
      <c r="L25" s="117"/>
      <c r="M25" s="117"/>
      <c r="N25" s="129"/>
      <c r="O25" s="115"/>
      <c r="P25" s="124"/>
      <c r="Q25" s="125"/>
      <c r="R25" s="126"/>
      <c r="S25" s="156">
        <f t="shared" si="0"/>
      </c>
      <c r="T25" s="156"/>
      <c r="U25" s="154"/>
      <c r="V25" s="155"/>
      <c r="W25" s="72"/>
    </row>
    <row r="26" spans="1:23" ht="17.25" customHeight="1">
      <c r="A26" s="101"/>
      <c r="B26" s="118"/>
      <c r="C26" s="119"/>
      <c r="D26" s="128"/>
      <c r="E26" s="117"/>
      <c r="F26" s="117"/>
      <c r="G26" s="117"/>
      <c r="H26" s="117"/>
      <c r="I26" s="117"/>
      <c r="J26" s="117"/>
      <c r="K26" s="117"/>
      <c r="L26" s="117"/>
      <c r="M26" s="117"/>
      <c r="N26" s="129"/>
      <c r="O26" s="115"/>
      <c r="P26" s="124"/>
      <c r="Q26" s="125"/>
      <c r="R26" s="126"/>
      <c r="S26" s="156">
        <f t="shared" si="0"/>
      </c>
      <c r="T26" s="156"/>
      <c r="U26" s="154"/>
      <c r="V26" s="155"/>
      <c r="W26" s="72"/>
    </row>
    <row r="27" spans="1:23" ht="17.25" customHeight="1">
      <c r="A27" s="101"/>
      <c r="B27" s="118"/>
      <c r="C27" s="119"/>
      <c r="D27" s="128"/>
      <c r="E27" s="117"/>
      <c r="F27" s="117"/>
      <c r="G27" s="117"/>
      <c r="H27" s="117"/>
      <c r="I27" s="117"/>
      <c r="J27" s="117"/>
      <c r="K27" s="117"/>
      <c r="L27" s="117"/>
      <c r="M27" s="117"/>
      <c r="N27" s="129"/>
      <c r="O27" s="115"/>
      <c r="P27" s="124"/>
      <c r="Q27" s="125"/>
      <c r="R27" s="126"/>
      <c r="S27" s="156">
        <f t="shared" si="0"/>
      </c>
      <c r="T27" s="156"/>
      <c r="U27" s="154"/>
      <c r="V27" s="155"/>
      <c r="W27" s="72"/>
    </row>
    <row r="28" spans="1:23" ht="17.25" customHeight="1">
      <c r="A28" s="101"/>
      <c r="B28" s="118"/>
      <c r="C28" s="119"/>
      <c r="D28" s="128"/>
      <c r="E28" s="117"/>
      <c r="F28" s="117"/>
      <c r="G28" s="117"/>
      <c r="H28" s="117"/>
      <c r="I28" s="117"/>
      <c r="J28" s="117"/>
      <c r="K28" s="117"/>
      <c r="L28" s="117"/>
      <c r="M28" s="117"/>
      <c r="N28" s="129"/>
      <c r="O28" s="115"/>
      <c r="P28" s="124"/>
      <c r="Q28" s="125"/>
      <c r="R28" s="126"/>
      <c r="S28" s="156">
        <f t="shared" si="0"/>
      </c>
      <c r="T28" s="156"/>
      <c r="U28" s="154"/>
      <c r="V28" s="155"/>
      <c r="W28" s="72"/>
    </row>
    <row r="29" spans="1:23" ht="17.25" customHeight="1">
      <c r="A29" s="101"/>
      <c r="B29" s="118"/>
      <c r="C29" s="119"/>
      <c r="D29" s="128"/>
      <c r="E29" s="117"/>
      <c r="F29" s="117"/>
      <c r="G29" s="117"/>
      <c r="H29" s="117"/>
      <c r="I29" s="117"/>
      <c r="J29" s="117"/>
      <c r="K29" s="117"/>
      <c r="L29" s="117"/>
      <c r="M29" s="117"/>
      <c r="N29" s="129"/>
      <c r="O29" s="115"/>
      <c r="P29" s="124"/>
      <c r="Q29" s="125"/>
      <c r="R29" s="126"/>
      <c r="S29" s="156">
        <f t="shared" si="0"/>
      </c>
      <c r="T29" s="156"/>
      <c r="U29" s="154"/>
      <c r="V29" s="155"/>
      <c r="W29" s="72"/>
    </row>
    <row r="30" spans="1:23" ht="17.25" customHeight="1">
      <c r="A30" s="101"/>
      <c r="B30" s="118"/>
      <c r="C30" s="119"/>
      <c r="D30" s="128"/>
      <c r="E30" s="117"/>
      <c r="F30" s="117"/>
      <c r="G30" s="117"/>
      <c r="H30" s="117"/>
      <c r="I30" s="117"/>
      <c r="J30" s="117"/>
      <c r="K30" s="117"/>
      <c r="L30" s="117"/>
      <c r="M30" s="117"/>
      <c r="N30" s="129"/>
      <c r="O30" s="115"/>
      <c r="P30" s="124"/>
      <c r="Q30" s="125"/>
      <c r="R30" s="126"/>
      <c r="S30" s="156">
        <f t="shared" si="0"/>
      </c>
      <c r="T30" s="156"/>
      <c r="U30" s="154"/>
      <c r="V30" s="155"/>
      <c r="W30" s="72"/>
    </row>
    <row r="31" spans="1:23" ht="17.25" customHeight="1">
      <c r="A31" s="101"/>
      <c r="B31" s="118"/>
      <c r="C31" s="119"/>
      <c r="D31" s="128"/>
      <c r="E31" s="117"/>
      <c r="F31" s="117"/>
      <c r="G31" s="117"/>
      <c r="H31" s="117"/>
      <c r="I31" s="117"/>
      <c r="J31" s="117"/>
      <c r="K31" s="117"/>
      <c r="L31" s="117"/>
      <c r="M31" s="117"/>
      <c r="N31" s="129"/>
      <c r="O31" s="115"/>
      <c r="P31" s="124"/>
      <c r="Q31" s="125"/>
      <c r="R31" s="126"/>
      <c r="S31" s="156">
        <f t="shared" si="0"/>
      </c>
      <c r="T31" s="156"/>
      <c r="U31" s="154"/>
      <c r="V31" s="155"/>
      <c r="W31" s="72"/>
    </row>
    <row r="32" spans="1:23" ht="17.25" customHeight="1">
      <c r="A32" s="101"/>
      <c r="B32" s="118"/>
      <c r="C32" s="119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29"/>
      <c r="O32" s="115"/>
      <c r="P32" s="124"/>
      <c r="Q32" s="125"/>
      <c r="R32" s="126"/>
      <c r="S32" s="156">
        <f t="shared" si="0"/>
      </c>
      <c r="T32" s="156"/>
      <c r="U32" s="154"/>
      <c r="V32" s="155"/>
      <c r="W32" s="72"/>
    </row>
    <row r="33" spans="1:23" ht="17.25" customHeight="1">
      <c r="A33" s="101"/>
      <c r="B33" s="118"/>
      <c r="C33" s="119"/>
      <c r="D33" s="128"/>
      <c r="E33" s="117"/>
      <c r="F33" s="117"/>
      <c r="G33" s="117"/>
      <c r="H33" s="117"/>
      <c r="I33" s="117"/>
      <c r="J33" s="117"/>
      <c r="K33" s="117"/>
      <c r="L33" s="117"/>
      <c r="M33" s="117"/>
      <c r="N33" s="129"/>
      <c r="O33" s="115"/>
      <c r="P33" s="124"/>
      <c r="Q33" s="125"/>
      <c r="R33" s="126"/>
      <c r="S33" s="156">
        <f t="shared" si="0"/>
      </c>
      <c r="T33" s="156"/>
      <c r="U33" s="154"/>
      <c r="V33" s="155"/>
      <c r="W33" s="72"/>
    </row>
    <row r="34" spans="1:22" ht="17.25" customHeight="1">
      <c r="A34" s="99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6"/>
      <c r="P34" s="142" t="s">
        <v>7</v>
      </c>
      <c r="Q34" s="142"/>
      <c r="R34" s="143"/>
      <c r="S34" s="158">
        <f>SUM(S19:T33)</f>
        <v>0</v>
      </c>
      <c r="T34" s="159"/>
      <c r="U34" s="154"/>
      <c r="V34" s="155"/>
    </row>
    <row r="35" spans="1:22" s="2" customFormat="1" ht="6" customHeight="1">
      <c r="A35" s="99"/>
      <c r="B35" s="34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5"/>
      <c r="N35" s="35"/>
      <c r="O35" s="37"/>
      <c r="P35" s="37"/>
      <c r="Q35" s="37"/>
      <c r="R35" s="38"/>
      <c r="S35" s="39"/>
      <c r="T35" s="36"/>
      <c r="U35" s="36"/>
      <c r="V35" s="34"/>
    </row>
    <row r="36" spans="1:22" ht="15" customHeight="1">
      <c r="A36" s="99"/>
      <c r="B36" s="160" t="s">
        <v>13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2"/>
    </row>
    <row r="37" spans="1:22" s="1" customFormat="1" ht="14.25" customHeight="1">
      <c r="A37" s="100"/>
      <c r="B37" s="163" t="s">
        <v>49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5"/>
    </row>
    <row r="38" spans="1:22" ht="12.75" customHeight="1">
      <c r="A38" s="99"/>
      <c r="B38" s="116" t="s">
        <v>56</v>
      </c>
      <c r="C38" s="10"/>
      <c r="D38" s="10"/>
      <c r="E38" s="10"/>
      <c r="F38" s="26"/>
      <c r="G38" s="26"/>
      <c r="H38" s="26"/>
      <c r="I38" s="26"/>
      <c r="J38" s="26"/>
      <c r="K38" s="26"/>
      <c r="L38" s="26"/>
      <c r="M38" s="10"/>
      <c r="N38" s="10"/>
      <c r="O38" s="26"/>
      <c r="P38" s="26"/>
      <c r="Q38" s="26"/>
      <c r="R38" s="26"/>
      <c r="S38" s="157"/>
      <c r="T38" s="157"/>
      <c r="U38" s="157"/>
      <c r="V38" s="157"/>
    </row>
    <row r="39" ht="7.5" customHeight="1" hidden="1"/>
    <row r="40" ht="12.75" hidden="1"/>
    <row r="41" ht="12.75" hidden="1"/>
    <row r="42" ht="12.75" hidden="1"/>
    <row r="43" ht="12.75" hidden="1"/>
    <row r="44" ht="12.75" hidden="1"/>
  </sheetData>
  <sheetProtection password="D44B" sheet="1" objects="1" scenarios="1"/>
  <mergeCells count="101">
    <mergeCell ref="D16:N16"/>
    <mergeCell ref="T9:U9"/>
    <mergeCell ref="S17:T17"/>
    <mergeCell ref="U20:V20"/>
    <mergeCell ref="S18:T18"/>
    <mergeCell ref="U16:V16"/>
    <mergeCell ref="U18:V18"/>
    <mergeCell ref="U17:V17"/>
    <mergeCell ref="U34:V34"/>
    <mergeCell ref="S19:T19"/>
    <mergeCell ref="S20:T20"/>
    <mergeCell ref="P16:R16"/>
    <mergeCell ref="S16:T16"/>
    <mergeCell ref="P27:R27"/>
    <mergeCell ref="S28:T28"/>
    <mergeCell ref="S22:T22"/>
    <mergeCell ref="S21:T21"/>
    <mergeCell ref="U21:V21"/>
    <mergeCell ref="S38:V38"/>
    <mergeCell ref="S33:T33"/>
    <mergeCell ref="U32:V32"/>
    <mergeCell ref="U33:V33"/>
    <mergeCell ref="S34:T34"/>
    <mergeCell ref="B36:V36"/>
    <mergeCell ref="P33:R33"/>
    <mergeCell ref="P32:R32"/>
    <mergeCell ref="B37:V37"/>
    <mergeCell ref="S32:T32"/>
    <mergeCell ref="D31:N31"/>
    <mergeCell ref="P31:R31"/>
    <mergeCell ref="D28:N28"/>
    <mergeCell ref="D29:N29"/>
    <mergeCell ref="D30:N30"/>
    <mergeCell ref="P28:R28"/>
    <mergeCell ref="P29:R29"/>
    <mergeCell ref="U22:V22"/>
    <mergeCell ref="S25:T25"/>
    <mergeCell ref="B31:C31"/>
    <mergeCell ref="P30:R30"/>
    <mergeCell ref="P26:R26"/>
    <mergeCell ref="S26:T26"/>
    <mergeCell ref="S27:T27"/>
    <mergeCell ref="D26:N26"/>
    <mergeCell ref="D27:N27"/>
    <mergeCell ref="B26:C26"/>
    <mergeCell ref="B30:C30"/>
    <mergeCell ref="S23:T23"/>
    <mergeCell ref="S24:T24"/>
    <mergeCell ref="U29:V29"/>
    <mergeCell ref="U30:V30"/>
    <mergeCell ref="U28:V28"/>
    <mergeCell ref="U25:V25"/>
    <mergeCell ref="U26:V26"/>
    <mergeCell ref="U24:V24"/>
    <mergeCell ref="U27:V27"/>
    <mergeCell ref="U23:V23"/>
    <mergeCell ref="U31:V31"/>
    <mergeCell ref="S29:T29"/>
    <mergeCell ref="S30:T30"/>
    <mergeCell ref="S31:T31"/>
    <mergeCell ref="P23:R23"/>
    <mergeCell ref="D25:N25"/>
    <mergeCell ref="B25:C25"/>
    <mergeCell ref="B24:C24"/>
    <mergeCell ref="B23:C23"/>
    <mergeCell ref="D24:N24"/>
    <mergeCell ref="P24:R24"/>
    <mergeCell ref="P25:R25"/>
    <mergeCell ref="B28:C28"/>
    <mergeCell ref="B27:C27"/>
    <mergeCell ref="B29:C29"/>
    <mergeCell ref="T6:U6"/>
    <mergeCell ref="B18:C18"/>
    <mergeCell ref="B20:C20"/>
    <mergeCell ref="B10:V10"/>
    <mergeCell ref="B16:C16"/>
    <mergeCell ref="P20:R20"/>
    <mergeCell ref="P19:R19"/>
    <mergeCell ref="F6:P6"/>
    <mergeCell ref="U19:V19"/>
    <mergeCell ref="B33:C33"/>
    <mergeCell ref="P34:R34"/>
    <mergeCell ref="B34:O34"/>
    <mergeCell ref="D32:N32"/>
    <mergeCell ref="D33:N33"/>
    <mergeCell ref="B32:C32"/>
    <mergeCell ref="D22:N22"/>
    <mergeCell ref="D23:N23"/>
    <mergeCell ref="P22:R22"/>
    <mergeCell ref="D17:N17"/>
    <mergeCell ref="D19:N19"/>
    <mergeCell ref="D20:N20"/>
    <mergeCell ref="D21:N21"/>
    <mergeCell ref="D18:N18"/>
    <mergeCell ref="P17:R17"/>
    <mergeCell ref="P18:R18"/>
    <mergeCell ref="P21:R21"/>
    <mergeCell ref="B22:C22"/>
    <mergeCell ref="B17:C17"/>
    <mergeCell ref="B21:C21"/>
    <mergeCell ref="B19:C19"/>
  </mergeCells>
  <conditionalFormatting sqref="R35:S35">
    <cfRule type="cellIs" priority="1" dxfId="0" operator="equal" stopIfTrue="1">
      <formula>"INDIQUE A MOEDA"</formula>
    </cfRule>
  </conditionalFormatting>
  <conditionalFormatting sqref="P19:R33 T9:U9 D22:N33 B19:C33 T6:U6 F6:P6">
    <cfRule type="cellIs" priority="2" dxfId="1" operator="equal" stopIfTrue="1">
      <formula>0</formula>
    </cfRule>
  </conditionalFormatting>
  <conditionalFormatting sqref="D13 P13 K13 U13 I13 F13 N13 S13">
    <cfRule type="cellIs" priority="3" dxfId="2" operator="equal" stopIfTrue="1">
      <formula>0</formula>
    </cfRule>
  </conditionalFormatting>
  <conditionalFormatting sqref="D19:N21">
    <cfRule type="cellIs" priority="4" dxfId="3" operator="equal" stopIfTrue="1">
      <formula>0</formula>
    </cfRule>
  </conditionalFormatting>
  <conditionalFormatting sqref="O19:O33">
    <cfRule type="cellIs" priority="5" dxfId="1" operator="equal" stopIfTrue="1">
      <formula>0</formula>
    </cfRule>
  </conditionalFormatting>
  <conditionalFormatting sqref="S19:T33">
    <cfRule type="cellIs" priority="6" dxfId="4" operator="equal" stopIfTrue="1">
      <formula>""</formula>
    </cfRule>
  </conditionalFormatting>
  <conditionalFormatting sqref="S34:T34">
    <cfRule type="cellIs" priority="7" dxfId="5" operator="equal" stopIfTrue="1">
      <formula>0</formula>
    </cfRule>
  </conditionalFormatting>
  <dataValidations count="12">
    <dataValidation operator="greaterThan" allowBlank="1" showErrorMessage="1" errorTitle="ATENÇÃO" error="O número do item nao pode ser igual ao anterior!!!!BURRÃO!!!&#10;&#10;" sqref="B27:C33"/>
    <dataValidation allowBlank="1" showInputMessage="1" showErrorMessage="1" promptTitle="EXEMPLO:" prompt="EUR, GBP, JPY, RUB" sqref="D13 N13 S13"/>
    <dataValidation allowBlank="1" showInputMessage="1" showErrorMessage="1" promptTitle="EXEMPLO:" prompt="1/1" sqref="T9:U9"/>
    <dataValidation type="list" allowBlank="1" showErrorMessage="1" sqref="O19:O33">
      <formula1>$Y$16:$Y$19</formula1>
    </dataValidation>
    <dataValidation allowBlank="1" showInputMessage="1" showErrorMessage="1" prompt="UTILIZE SEMPRE A TECLA &lt;TAB&gt;" sqref="A19:A34"/>
    <dataValidation allowBlank="1" showInputMessage="1" showErrorMessage="1" promptTitle="ATENÇÃO!" prompt="PARA RADIOISÓTOPOS OU RADIOATIVOS,  INDICAR O Nº DE AUTORIZAÇÃO DA CNEN PARA O PESQUISADOR  E PARA A INSTITUIÇÃO. " sqref="D19:N19 D22:N33"/>
    <dataValidation allowBlank="1" showInputMessage="1" showErrorMessage="1" promptTitle="ATENÇÃO!" prompt="PARA RADIOISÓTOPOS OU RADIOATIVOS,  INDICAR O Nº DE AUTORIZAÇÃO DA CNEN PARA O PESQUISADOR  E PARA A INSTITUIÇÃO." sqref="D20:N21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3 K13 U13 P13">
      <formula1>0.1</formula1>
      <formula2>999999.999999</formula2>
    </dataValidation>
    <dataValidation type="decimal" allowBlank="1" showInputMessage="1" showErrorMessage="1" errorTitle="ATENÇÃO!" error="Esse campo só aceita NÚMEROS. " sqref="P19:R33">
      <formula1>0.1</formula1>
      <formula2>999999.9999999</formula2>
    </dataValidation>
    <dataValidation allowBlank="1" showInputMessage="1" showErrorMessage="1" promptTitle="EXEMPLO:" prompt="EUR, GBP, JPY, RUB&#10;&#10;PARA MOEDAS QUE TEM VALOR MAIOR QUE O DÓLAR COMO O EURO, A TAXA DE CONVERSÃO SERÁ SEMPRE MAIOR QUE 1,00, POR EXEMPLO 1,24." sqref="I13"/>
    <dataValidation allowBlank="1" showInputMessage="1" showErrorMessage="1" promptTitle="EXEMPLO:" prompt="99/99999-9" sqref="T6"/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26" customWidth="1"/>
    <col min="2" max="2" width="0.5625" style="26" customWidth="1"/>
    <col min="3" max="3" width="8.00390625" style="10" customWidth="1"/>
    <col min="4" max="4" width="8.28125" style="10" customWidth="1"/>
    <col min="5" max="5" width="8.421875" style="10" customWidth="1"/>
    <col min="6" max="6" width="8.421875" style="26" customWidth="1"/>
    <col min="7" max="7" width="0.85546875" style="26" customWidth="1"/>
    <col min="8" max="8" width="8.00390625" style="26" customWidth="1"/>
    <col min="9" max="9" width="8.421875" style="26" customWidth="1"/>
    <col min="10" max="10" width="8.00390625" style="26" customWidth="1"/>
    <col min="11" max="11" width="9.421875" style="26" customWidth="1"/>
    <col min="12" max="12" width="0.85546875" style="26" customWidth="1"/>
    <col min="13" max="13" width="11.57421875" style="10" customWidth="1"/>
    <col min="14" max="14" width="11.00390625" style="10" customWidth="1"/>
    <col min="15" max="15" width="12.00390625" style="26" customWidth="1"/>
    <col min="16" max="16" width="7.8515625" style="26" customWidth="1"/>
    <col min="17" max="17" width="0.85546875" style="26" customWidth="1"/>
    <col min="18" max="18" width="8.00390625" style="26" customWidth="1"/>
    <col min="19" max="19" width="7.7109375" style="26" customWidth="1"/>
    <col min="20" max="20" width="6.8515625" style="26" customWidth="1"/>
    <col min="21" max="21" width="8.421875" style="26" customWidth="1"/>
    <col min="22" max="22" width="0.5625" style="26" customWidth="1"/>
    <col min="23" max="23" width="7.57421875" style="26" customWidth="1"/>
    <col min="24" max="16384" width="9.140625" style="26" customWidth="1"/>
  </cols>
  <sheetData>
    <row r="1" spans="1:22" ht="9.75" customHeight="1">
      <c r="A1" s="43"/>
      <c r="B1" s="43"/>
      <c r="C1" s="46"/>
      <c r="D1" s="46"/>
      <c r="E1" s="46"/>
      <c r="F1" s="43"/>
      <c r="G1" s="43"/>
      <c r="H1" s="43"/>
      <c r="I1" s="43"/>
      <c r="J1" s="43"/>
      <c r="K1" s="43"/>
      <c r="L1" s="43"/>
      <c r="M1" s="46"/>
      <c r="N1" s="46"/>
      <c r="O1" s="43"/>
      <c r="P1" s="43"/>
      <c r="Q1" s="43"/>
      <c r="R1" s="43"/>
      <c r="S1" s="43"/>
      <c r="T1" s="43"/>
      <c r="U1" s="43"/>
      <c r="V1" s="43"/>
    </row>
    <row r="2" spans="1:252" ht="15" customHeight="1">
      <c r="A2" s="43"/>
      <c r="B2" s="43"/>
      <c r="C2" s="186" t="s">
        <v>40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4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15" customHeight="1">
      <c r="A3" s="43"/>
      <c r="B3" s="43"/>
      <c r="C3" s="186" t="s">
        <v>55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4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52" ht="5.25" customHeight="1">
      <c r="A4" s="43"/>
      <c r="B4" s="4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3"/>
      <c r="Q4" s="43"/>
      <c r="R4" s="43"/>
      <c r="S4" s="43"/>
      <c r="T4" s="41"/>
      <c r="U4" s="41"/>
      <c r="V4" s="41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IN4" s="9"/>
      <c r="IO4" s="9"/>
      <c r="IP4" s="9"/>
      <c r="IQ4" s="9"/>
      <c r="IR4" s="9"/>
    </row>
    <row r="5" spans="1:252" ht="16.5" customHeight="1">
      <c r="A5" s="43"/>
      <c r="B5" s="43"/>
      <c r="C5" s="183" t="s">
        <v>20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5"/>
      <c r="V5" s="4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IN5" s="9"/>
      <c r="IO5" s="9"/>
      <c r="IP5" s="9"/>
      <c r="IQ5" s="9"/>
      <c r="IR5" s="9"/>
    </row>
    <row r="6" spans="1:252" ht="7.5" customHeight="1">
      <c r="A6" s="43"/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Q6" s="43"/>
      <c r="R6" s="43"/>
      <c r="S6" s="43"/>
      <c r="T6" s="41"/>
      <c r="U6" s="41"/>
      <c r="V6" s="4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43"/>
      <c r="B7" s="43"/>
      <c r="C7" s="47" t="s">
        <v>26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3"/>
      <c r="Q7" s="43"/>
      <c r="R7" s="43"/>
      <c r="S7" s="43"/>
      <c r="T7" s="41"/>
      <c r="U7" s="41"/>
      <c r="V7" s="4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4.25" customHeight="1">
      <c r="A8" s="43"/>
      <c r="B8" s="43"/>
      <c r="C8" s="47" t="s">
        <v>27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  <c r="Q8" s="43"/>
      <c r="R8" s="43"/>
      <c r="S8" s="43"/>
      <c r="T8" s="41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9"/>
      <c r="IO8" s="9"/>
      <c r="IP8" s="9"/>
      <c r="IQ8" s="9"/>
      <c r="IR8" s="9"/>
    </row>
    <row r="9" spans="1:252" ht="14.25" customHeight="1">
      <c r="A9" s="43"/>
      <c r="B9" s="43"/>
      <c r="C9" s="47" t="s">
        <v>47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43"/>
      <c r="R9" s="43"/>
      <c r="S9" s="43"/>
      <c r="T9" s="41"/>
      <c r="U9" s="41"/>
      <c r="V9" s="4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16"/>
      <c r="IO9" s="16"/>
      <c r="IP9" s="16"/>
      <c r="IQ9" s="16"/>
      <c r="IR9" s="16"/>
    </row>
    <row r="10" spans="1:252" ht="14.25" customHeight="1">
      <c r="A10" s="43"/>
      <c r="B10" s="43"/>
      <c r="C10" s="47" t="s">
        <v>28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3"/>
      <c r="Q10" s="43"/>
      <c r="R10" s="43"/>
      <c r="S10" s="43"/>
      <c r="T10" s="41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16"/>
      <c r="IO10" s="16"/>
      <c r="IP10" s="16"/>
      <c r="IQ10" s="16"/>
      <c r="IR10" s="16"/>
    </row>
    <row r="11" spans="1:252" ht="14.25" customHeight="1">
      <c r="A11" s="43"/>
      <c r="B11" s="43"/>
      <c r="C11" s="47" t="s">
        <v>29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3"/>
      <c r="Q11" s="43"/>
      <c r="R11" s="43"/>
      <c r="S11" s="43"/>
      <c r="T11" s="41"/>
      <c r="U11" s="41"/>
      <c r="V11" s="4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IN11" s="33"/>
      <c r="IO11" s="33"/>
      <c r="IP11" s="33"/>
      <c r="IQ11" s="33"/>
      <c r="IR11" s="33"/>
    </row>
    <row r="12" spans="1:252" ht="14.25" customHeight="1">
      <c r="A12" s="43"/>
      <c r="B12" s="43"/>
      <c r="C12" s="47" t="s">
        <v>35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3"/>
      <c r="Q12" s="43"/>
      <c r="R12" s="43"/>
      <c r="S12" s="43"/>
      <c r="T12" s="41"/>
      <c r="U12" s="41"/>
      <c r="V12" s="4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33"/>
      <c r="IO12" s="33"/>
      <c r="IP12" s="33"/>
      <c r="IQ12" s="33"/>
      <c r="IR12" s="33"/>
    </row>
    <row r="13" spans="1:252" ht="14.25" customHeight="1">
      <c r="A13" s="43"/>
      <c r="B13" s="43"/>
      <c r="C13" s="64" t="s">
        <v>34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43"/>
      <c r="R13" s="43"/>
      <c r="S13" s="43"/>
      <c r="T13" s="41"/>
      <c r="U13" s="41"/>
      <c r="V13" s="4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IN13" s="33"/>
      <c r="IO13" s="33"/>
      <c r="IP13" s="33"/>
      <c r="IQ13" s="33"/>
      <c r="IR13" s="33"/>
    </row>
    <row r="14" spans="1:252" ht="14.25" customHeight="1">
      <c r="A14" s="43"/>
      <c r="B14" s="43"/>
      <c r="C14" s="47" t="s">
        <v>33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/>
      <c r="Q14" s="43"/>
      <c r="R14" s="43"/>
      <c r="S14" s="43"/>
      <c r="T14" s="41"/>
      <c r="U14" s="41"/>
      <c r="V14" s="4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IN14" s="33"/>
      <c r="IO14" s="33"/>
      <c r="IP14" s="33"/>
      <c r="IQ14" s="33"/>
      <c r="IR14" s="33"/>
    </row>
    <row r="15" spans="1:251" ht="14.25" customHeight="1">
      <c r="A15" s="43"/>
      <c r="B15" s="43"/>
      <c r="C15" s="47" t="s">
        <v>36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43"/>
      <c r="R15" s="43"/>
      <c r="S15" s="43"/>
      <c r="T15" s="41"/>
      <c r="U15" s="41"/>
      <c r="V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P15" s="16" t="str">
        <f>D29</f>
        <v>DEM</v>
      </c>
      <c r="IQ15" s="26" t="str">
        <f>IF(IP15&lt;&gt;0,IP15,"")</f>
        <v>DEM</v>
      </c>
    </row>
    <row r="16" spans="1:251" ht="14.25" customHeight="1">
      <c r="A16" s="43"/>
      <c r="B16" s="43"/>
      <c r="C16" s="47" t="s">
        <v>52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43"/>
      <c r="R16" s="43"/>
      <c r="S16" s="43"/>
      <c r="T16" s="41"/>
      <c r="U16" s="41"/>
      <c r="V16" s="4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P16" s="16" t="str">
        <f>I29</f>
        <v>GBP</v>
      </c>
      <c r="IQ16" s="26" t="str">
        <f>IF(IP16&lt;&gt;0,IP16,"")</f>
        <v>GBP</v>
      </c>
    </row>
    <row r="17" spans="1:251" ht="14.25" customHeight="1">
      <c r="A17" s="43"/>
      <c r="B17" s="43"/>
      <c r="C17" s="47" t="s">
        <v>37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3"/>
      <c r="Q17" s="43"/>
      <c r="R17" s="43"/>
      <c r="S17" s="43"/>
      <c r="T17" s="41"/>
      <c r="U17" s="41"/>
      <c r="V17" s="41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IP17" s="26" t="str">
        <f>N29</f>
        <v>USD</v>
      </c>
      <c r="IQ17" s="26" t="str">
        <f>IF(IP17&lt;&gt;0,IP17,"")</f>
        <v>USD</v>
      </c>
    </row>
    <row r="18" spans="1:251" ht="14.25" customHeight="1">
      <c r="A18" s="43"/>
      <c r="B18" s="43"/>
      <c r="C18" s="4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3"/>
      <c r="Q18" s="43"/>
      <c r="R18" s="43"/>
      <c r="S18" s="43"/>
      <c r="T18" s="41"/>
      <c r="U18" s="41"/>
      <c r="V18" s="41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IP18" s="26" t="str">
        <f>S29</f>
        <v>EUR</v>
      </c>
      <c r="IQ18" s="26" t="str">
        <f>IF(IP18&lt;&gt;0,IP18,"")</f>
        <v>EUR</v>
      </c>
    </row>
    <row r="19" spans="1:251" s="67" customFormat="1" ht="23.25" customHeight="1">
      <c r="A19" s="65"/>
      <c r="B19" s="65"/>
      <c r="C19" s="66" t="s">
        <v>30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IQ19" s="67">
        <f>IF(IP19&lt;&gt;0,IP19,"")</f>
      </c>
    </row>
    <row r="20" spans="1:35" ht="12" customHeight="1">
      <c r="A20" s="43"/>
      <c r="B20" s="43"/>
      <c r="C20" s="47" t="s">
        <v>38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/>
      <c r="Q20" s="43"/>
      <c r="R20" s="43"/>
      <c r="S20" s="43"/>
      <c r="T20" s="41"/>
      <c r="U20" s="41"/>
      <c r="V20" s="41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" customHeight="1">
      <c r="A21" s="43"/>
      <c r="B21" s="43"/>
      <c r="C21" s="47" t="s">
        <v>39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3"/>
      <c r="Q21" s="43"/>
      <c r="R21" s="43"/>
      <c r="S21" s="43"/>
      <c r="T21" s="41"/>
      <c r="U21" s="41"/>
      <c r="V21" s="4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4.25" customHeight="1">
      <c r="A22" s="43"/>
      <c r="B22" s="43"/>
      <c r="C22" s="41" t="s">
        <v>46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/>
      <c r="Q22" s="43"/>
      <c r="R22" s="43"/>
      <c r="S22" s="43"/>
      <c r="T22" s="41"/>
      <c r="U22" s="41"/>
      <c r="V22" s="4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4.25" customHeight="1">
      <c r="A23" s="43"/>
      <c r="B23" s="43"/>
      <c r="C23" s="41" t="s">
        <v>31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3"/>
      <c r="Q23" s="43"/>
      <c r="R23" s="43"/>
      <c r="S23" s="43"/>
      <c r="T23" s="41"/>
      <c r="U23" s="41"/>
      <c r="V23" s="41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7.5" customHeight="1">
      <c r="A24" s="43"/>
      <c r="B24" s="43"/>
      <c r="C24" s="2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3"/>
      <c r="Q24" s="43"/>
      <c r="R24" s="43"/>
      <c r="S24" s="43"/>
      <c r="T24" s="41"/>
      <c r="U24" s="41"/>
      <c r="V24" s="41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4.25" customHeight="1">
      <c r="A25" s="43"/>
      <c r="B25" s="43"/>
      <c r="C25" s="48" t="s">
        <v>32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1"/>
      <c r="U25" s="41"/>
      <c r="V25" s="41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7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1"/>
      <c r="U26" s="41"/>
      <c r="V26" s="41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252" ht="15.75" customHeight="1">
      <c r="A27" s="42"/>
      <c r="B27" s="49" t="s">
        <v>19</v>
      </c>
      <c r="C27" s="4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2"/>
      <c r="W27" s="16"/>
      <c r="IN27" s="34"/>
      <c r="IO27" s="34"/>
      <c r="IP27" s="34"/>
      <c r="IQ27" s="34"/>
      <c r="IR27" s="34"/>
    </row>
    <row r="28" spans="1:23" ht="6" customHeight="1">
      <c r="A28" s="42"/>
      <c r="B28" s="51"/>
      <c r="C28" s="52"/>
      <c r="D28" s="53"/>
      <c r="E28" s="54"/>
      <c r="F28" s="53"/>
      <c r="G28" s="55"/>
      <c r="H28" s="53"/>
      <c r="I28" s="53"/>
      <c r="J28" s="53"/>
      <c r="K28" s="53"/>
      <c r="L28" s="55"/>
      <c r="M28" s="53"/>
      <c r="N28" s="53"/>
      <c r="O28" s="53"/>
      <c r="P28" s="53"/>
      <c r="Q28" s="55"/>
      <c r="R28" s="53"/>
      <c r="S28" s="53"/>
      <c r="T28" s="53"/>
      <c r="U28" s="53"/>
      <c r="V28" s="56"/>
      <c r="W28" s="40"/>
    </row>
    <row r="29" spans="1:252" ht="15.75" customHeight="1">
      <c r="A29" s="25"/>
      <c r="B29" s="57"/>
      <c r="C29" s="89" t="s">
        <v>11</v>
      </c>
      <c r="D29" s="90" t="s">
        <v>17</v>
      </c>
      <c r="E29" s="89" t="s">
        <v>12</v>
      </c>
      <c r="F29" s="91">
        <v>1.83487</v>
      </c>
      <c r="G29" s="92"/>
      <c r="H29" s="89" t="s">
        <v>11</v>
      </c>
      <c r="I29" s="90" t="s">
        <v>25</v>
      </c>
      <c r="J29" s="89" t="s">
        <v>12</v>
      </c>
      <c r="K29" s="91">
        <v>0.617867</v>
      </c>
      <c r="L29" s="92"/>
      <c r="M29" s="93" t="s">
        <v>11</v>
      </c>
      <c r="N29" s="90" t="s">
        <v>50</v>
      </c>
      <c r="O29" s="89" t="s">
        <v>12</v>
      </c>
      <c r="P29" s="91">
        <v>1</v>
      </c>
      <c r="Q29" s="92"/>
      <c r="R29" s="93" t="s">
        <v>11</v>
      </c>
      <c r="S29" s="82" t="s">
        <v>51</v>
      </c>
      <c r="T29" s="89" t="s">
        <v>12</v>
      </c>
      <c r="U29" s="94">
        <v>1.24</v>
      </c>
      <c r="V29" s="58"/>
      <c r="W29" s="33"/>
      <c r="IN29" s="33"/>
      <c r="IO29" s="33"/>
      <c r="IP29" s="33"/>
      <c r="IQ29" s="33"/>
      <c r="IR29" s="33"/>
    </row>
    <row r="30" spans="1:22" ht="5.25" customHeight="1">
      <c r="A30" s="43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/>
    </row>
    <row r="31" spans="1:23" ht="4.5" customHeight="1">
      <c r="A31" s="44"/>
      <c r="B31" s="44"/>
      <c r="C31" s="62"/>
      <c r="D31" s="62"/>
      <c r="E31" s="62"/>
      <c r="F31" s="63"/>
      <c r="G31" s="63"/>
      <c r="H31" s="63"/>
      <c r="I31" s="63"/>
      <c r="J31" s="63"/>
      <c r="K31" s="63"/>
      <c r="L31" s="63"/>
      <c r="M31" s="62"/>
      <c r="N31" s="62"/>
      <c r="O31" s="63"/>
      <c r="P31" s="63"/>
      <c r="Q31" s="63"/>
      <c r="R31" s="63"/>
      <c r="S31" s="63"/>
      <c r="T31" s="63"/>
      <c r="U31" s="63"/>
      <c r="V31" s="44"/>
      <c r="W31" s="30"/>
    </row>
    <row r="32" spans="1:22" s="1" customFormat="1" ht="15.75" customHeight="1">
      <c r="A32" s="45"/>
      <c r="B32" s="152" t="s">
        <v>0</v>
      </c>
      <c r="C32" s="153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9"/>
      <c r="O32" s="107" t="s">
        <v>15</v>
      </c>
      <c r="P32" s="152" t="s">
        <v>1</v>
      </c>
      <c r="Q32" s="166"/>
      <c r="R32" s="153"/>
      <c r="S32" s="152" t="s">
        <v>24</v>
      </c>
      <c r="T32" s="166"/>
      <c r="U32" s="152" t="s">
        <v>2</v>
      </c>
      <c r="V32" s="153"/>
    </row>
    <row r="33" spans="1:22" s="68" customFormat="1" ht="15.75" customHeight="1">
      <c r="A33" s="45"/>
      <c r="B33" s="120"/>
      <c r="C33" s="121"/>
      <c r="D33" s="120"/>
      <c r="E33" s="127"/>
      <c r="F33" s="127"/>
      <c r="G33" s="127"/>
      <c r="H33" s="127"/>
      <c r="I33" s="127"/>
      <c r="J33" s="127"/>
      <c r="K33" s="127"/>
      <c r="L33" s="127"/>
      <c r="M33" s="127"/>
      <c r="N33" s="121"/>
      <c r="O33" s="108" t="s">
        <v>14</v>
      </c>
      <c r="P33" s="133" t="s">
        <v>23</v>
      </c>
      <c r="Q33" s="175"/>
      <c r="R33" s="176"/>
      <c r="S33" s="172" t="s">
        <v>4</v>
      </c>
      <c r="T33" s="177"/>
      <c r="U33" s="172" t="s">
        <v>3</v>
      </c>
      <c r="V33" s="178"/>
    </row>
    <row r="34" spans="1:22" s="1" customFormat="1" ht="15.75" customHeight="1">
      <c r="A34" s="45"/>
      <c r="B34" s="149" t="s">
        <v>6</v>
      </c>
      <c r="C34" s="150"/>
      <c r="D34" s="130" t="s">
        <v>22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109" t="s">
        <v>9</v>
      </c>
      <c r="P34" s="149" t="s">
        <v>6</v>
      </c>
      <c r="Q34" s="182"/>
      <c r="R34" s="150"/>
      <c r="S34" s="149" t="s">
        <v>5</v>
      </c>
      <c r="T34" s="182"/>
      <c r="U34" s="149"/>
      <c r="V34" s="150"/>
    </row>
    <row r="35" spans="1:250" ht="17.25" customHeight="1">
      <c r="A35" s="43"/>
      <c r="B35" s="187">
        <v>1</v>
      </c>
      <c r="C35" s="188"/>
      <c r="D35" s="179" t="s">
        <v>41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02">
        <v>2</v>
      </c>
      <c r="P35" s="124">
        <v>1000</v>
      </c>
      <c r="Q35" s="125"/>
      <c r="R35" s="126"/>
      <c r="S35" s="189">
        <f>IF(P35&lt;&gt;"",IF($O35=2,$P35/F$29,IF($O35=3,$P35/K$29,IF($O35=4,$P35/P$29,IF($O35=5,$P35*U$29,0)))),"")</f>
        <v>544.9977382593862</v>
      </c>
      <c r="T35" s="189"/>
      <c r="U35" s="190"/>
      <c r="V35" s="191"/>
      <c r="IO35" s="6" t="str">
        <f>D29</f>
        <v>DEM</v>
      </c>
      <c r="IP35" s="4" t="str">
        <f>IF(IO35&lt;&gt;0,IO35,"")</f>
        <v>DEM</v>
      </c>
    </row>
    <row r="36" spans="1:250" ht="17.25" customHeight="1">
      <c r="A36" s="43"/>
      <c r="B36" s="173" t="s">
        <v>18</v>
      </c>
      <c r="C36" s="174"/>
      <c r="D36" s="179" t="s">
        <v>53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02">
        <v>5</v>
      </c>
      <c r="P36" s="124">
        <v>100</v>
      </c>
      <c r="Q36" s="125"/>
      <c r="R36" s="126"/>
      <c r="S36" s="189">
        <f>IF(P36&lt;&gt;"",IF($O36=2,$P36/F$29,IF($O36=3,$P36/K$29,IF($O36=4,$P36/P$29,IF($O36=5,$P36*U$29,0)))),"")</f>
        <v>124</v>
      </c>
      <c r="T36" s="189"/>
      <c r="U36" s="190"/>
      <c r="V36" s="191"/>
      <c r="IO36" s="6" t="str">
        <f>I29</f>
        <v>GBP</v>
      </c>
      <c r="IP36" s="4" t="str">
        <f>IF(IO36&lt;&gt;0,IO36,"")</f>
        <v>GBP</v>
      </c>
    </row>
    <row r="37" spans="1:250" ht="17.25" customHeight="1">
      <c r="A37" s="43"/>
      <c r="B37" s="173">
        <v>2</v>
      </c>
      <c r="C37" s="174"/>
      <c r="D37" s="179" t="s">
        <v>42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1"/>
      <c r="O37" s="102">
        <v>4</v>
      </c>
      <c r="P37" s="124">
        <v>500</v>
      </c>
      <c r="Q37" s="125"/>
      <c r="R37" s="126"/>
      <c r="S37" s="189">
        <f>IF(P37&lt;&gt;"",IF($O37=2,$P37/F$29,IF($O37=3,$P37/K$29,IF($O37=4,$P37/P$29,IF($O37=5,$P37/U$29,0)))),"")</f>
        <v>500</v>
      </c>
      <c r="T37" s="189"/>
      <c r="U37" s="190"/>
      <c r="V37" s="191"/>
      <c r="IO37" s="4" t="str">
        <f>N29</f>
        <v>USD</v>
      </c>
      <c r="IP37" s="4" t="str">
        <f>IF(IO37&lt;&gt;0,IO37,"")</f>
        <v>USD</v>
      </c>
    </row>
    <row r="38" spans="1:250" ht="17.25" customHeight="1">
      <c r="A38" s="43"/>
      <c r="B38" s="173" t="s">
        <v>43</v>
      </c>
      <c r="C38" s="174"/>
      <c r="D38" s="179" t="s">
        <v>53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102">
        <v>3</v>
      </c>
      <c r="P38" s="124">
        <v>200</v>
      </c>
      <c r="Q38" s="125"/>
      <c r="R38" s="126"/>
      <c r="S38" s="189">
        <f>IF(P38&lt;&gt;"",IF($O38=2,$P38/F$29,IF($O38=3,$P38/K$29,IF($O38=4,$P38/P$29,IF($O38=5,$P38/U$29,0)))),"")</f>
        <v>323.6942578257133</v>
      </c>
      <c r="T38" s="189"/>
      <c r="U38" s="190"/>
      <c r="V38" s="191"/>
      <c r="IO38" s="4" t="str">
        <f>S29</f>
        <v>EUR</v>
      </c>
      <c r="IP38" s="4" t="str">
        <f>IF(IO38&lt;&gt;0,IO38,"")</f>
        <v>EUR</v>
      </c>
    </row>
    <row r="39" spans="1:249" ht="17.25" customHeight="1">
      <c r="A39" s="43"/>
      <c r="B39" s="173">
        <v>3</v>
      </c>
      <c r="C39" s="174"/>
      <c r="D39" s="179" t="s">
        <v>45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102">
        <v>4</v>
      </c>
      <c r="P39" s="124">
        <v>680</v>
      </c>
      <c r="Q39" s="125"/>
      <c r="R39" s="126"/>
      <c r="S39" s="189">
        <f>IF(P39&lt;&gt;"",IF($O39=2,$P39/F$29,IF($O39=3,$P39/K$29,IF($O39=4,$P39/P$29,IF($O39=5,$P39/U$29,0)))),"")</f>
        <v>680</v>
      </c>
      <c r="T39" s="189"/>
      <c r="U39" s="190"/>
      <c r="V39" s="191"/>
      <c r="IO39">
        <f>IF(IN39&lt;&gt;0,IN39,"")</f>
      </c>
    </row>
    <row r="40" spans="1:22" ht="17.25" customHeight="1">
      <c r="A40" s="43"/>
      <c r="B40" s="173" t="s">
        <v>44</v>
      </c>
      <c r="C40" s="174"/>
      <c r="D40" s="179" t="s">
        <v>53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02">
        <v>2</v>
      </c>
      <c r="P40" s="124">
        <v>1000</v>
      </c>
      <c r="Q40" s="125"/>
      <c r="R40" s="126"/>
      <c r="S40" s="189">
        <f>IF(P40&lt;&gt;"",IF($O40=2,$P40/F$29,IF($O40=3,$P40/K$29,IF($O40=4,$P40/P$29,IF($O40=5,$P40/U$29,0)))),"")</f>
        <v>544.9977382593862</v>
      </c>
      <c r="T40" s="189"/>
      <c r="U40" s="190"/>
      <c r="V40" s="191"/>
    </row>
    <row r="41" spans="1:22" ht="17.25" customHeight="1">
      <c r="A41" s="43"/>
      <c r="B41" s="144"/>
      <c r="C41" s="145"/>
      <c r="D41" s="145"/>
      <c r="E41" s="103"/>
      <c r="F41" s="104"/>
      <c r="G41" s="104"/>
      <c r="H41" s="104"/>
      <c r="I41" s="104"/>
      <c r="J41" s="104"/>
      <c r="K41" s="104"/>
      <c r="L41" s="104"/>
      <c r="M41" s="105"/>
      <c r="N41" s="106"/>
      <c r="O41" s="192" t="s">
        <v>7</v>
      </c>
      <c r="P41" s="142"/>
      <c r="Q41" s="142"/>
      <c r="R41" s="143"/>
      <c r="S41" s="193">
        <f>SUM(S35:S40)</f>
        <v>2717.6897343444853</v>
      </c>
      <c r="T41" s="194"/>
      <c r="U41" s="190"/>
      <c r="V41" s="191"/>
    </row>
  </sheetData>
  <sheetProtection/>
  <mergeCells count="52">
    <mergeCell ref="B41:D41"/>
    <mergeCell ref="O41:R41"/>
    <mergeCell ref="S41:T41"/>
    <mergeCell ref="U41:V41"/>
    <mergeCell ref="D40:N40"/>
    <mergeCell ref="P40:R40"/>
    <mergeCell ref="S40:T40"/>
    <mergeCell ref="U40:V40"/>
    <mergeCell ref="D39:N39"/>
    <mergeCell ref="P39:R39"/>
    <mergeCell ref="S39:T39"/>
    <mergeCell ref="U39:V39"/>
    <mergeCell ref="D38:N38"/>
    <mergeCell ref="P38:R38"/>
    <mergeCell ref="S38:T38"/>
    <mergeCell ref="U38:V38"/>
    <mergeCell ref="P36:R36"/>
    <mergeCell ref="S36:T36"/>
    <mergeCell ref="U36:V36"/>
    <mergeCell ref="B37:C37"/>
    <mergeCell ref="D37:N37"/>
    <mergeCell ref="P37:R37"/>
    <mergeCell ref="S37:T37"/>
    <mergeCell ref="U37:V37"/>
    <mergeCell ref="U34:V34"/>
    <mergeCell ref="B35:C35"/>
    <mergeCell ref="D35:N35"/>
    <mergeCell ref="P35:R35"/>
    <mergeCell ref="S35:T35"/>
    <mergeCell ref="U35:V35"/>
    <mergeCell ref="C5:U5"/>
    <mergeCell ref="C2:U2"/>
    <mergeCell ref="C3:U3"/>
    <mergeCell ref="B32:C32"/>
    <mergeCell ref="D32:N32"/>
    <mergeCell ref="P32:R32"/>
    <mergeCell ref="S32:T32"/>
    <mergeCell ref="U32:V32"/>
    <mergeCell ref="P33:R33"/>
    <mergeCell ref="S33:T33"/>
    <mergeCell ref="U33:V33"/>
    <mergeCell ref="B39:C39"/>
    <mergeCell ref="B36:C36"/>
    <mergeCell ref="D36:N36"/>
    <mergeCell ref="D33:N33"/>
    <mergeCell ref="D34:N34"/>
    <mergeCell ref="P34:R34"/>
    <mergeCell ref="S34:T34"/>
    <mergeCell ref="B40:C40"/>
    <mergeCell ref="B38:C38"/>
    <mergeCell ref="B34:C34"/>
    <mergeCell ref="B33:C33"/>
  </mergeCells>
  <conditionalFormatting sqref="D29 F29 I29 K29 N29 P29 S29 U29 B35:D40">
    <cfRule type="cellIs" priority="1" dxfId="6" operator="equal" stopIfTrue="1">
      <formula>0</formula>
    </cfRule>
  </conditionalFormatting>
  <conditionalFormatting sqref="S41">
    <cfRule type="cellIs" priority="2" dxfId="7" operator="equal" stopIfTrue="1">
      <formula>0</formula>
    </cfRule>
  </conditionalFormatting>
  <dataValidations count="2">
    <dataValidation allowBlank="1" showInputMessage="1" showErrorMessage="1" promptTitle="EXEMPLO:" prompt="US$, CHF, DEM" sqref="D29"/>
    <dataValidation allowBlank="1" showInputMessage="1" showErrorMessage="1" prompt="SELECIONE A MOEDA CLICANDO AQUI" sqref="O35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Ferreira</cp:lastModifiedBy>
  <cp:lastPrinted>2004-06-15T11:30:56Z</cp:lastPrinted>
  <dcterms:created xsi:type="dcterms:W3CDTF">2001-07-16T16:59:23Z</dcterms:created>
  <dcterms:modified xsi:type="dcterms:W3CDTF">2008-02-25T13:04:15Z</dcterms:modified>
  <cp:category/>
  <cp:version/>
  <cp:contentType/>
  <cp:contentStatus/>
</cp:coreProperties>
</file>